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084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39" i="1"/>
  <c r="K38"/>
  <c r="K37"/>
  <c r="K36"/>
  <c r="K35"/>
  <c r="K34"/>
  <c r="K33"/>
  <c r="K32"/>
  <c r="K30"/>
  <c r="K29"/>
  <c r="K28"/>
  <c r="K27"/>
  <c r="K26"/>
  <c r="K9"/>
  <c r="K11"/>
  <c r="K12"/>
  <c r="K13"/>
  <c r="K15"/>
  <c r="K20"/>
  <c r="K17"/>
  <c r="K14"/>
  <c r="K8"/>
  <c r="K5"/>
  <c r="J20"/>
  <c r="J17"/>
  <c r="J15"/>
  <c r="J14"/>
  <c r="J13"/>
  <c r="J12"/>
  <c r="J11"/>
  <c r="J9"/>
  <c r="J8"/>
  <c r="J5"/>
  <c r="J29"/>
  <c r="J28"/>
  <c r="J27"/>
  <c r="J26"/>
  <c r="J30"/>
  <c r="J32"/>
  <c r="J37"/>
  <c r="J36"/>
  <c r="J35"/>
  <c r="J34"/>
  <c r="J33"/>
  <c r="J39"/>
  <c r="J38"/>
  <c r="H21"/>
  <c r="G38"/>
  <c r="G21"/>
  <c r="F38"/>
  <c r="I21" l="1"/>
  <c r="I38" s="1"/>
  <c r="H38"/>
  <c r="E21"/>
  <c r="E38" s="1"/>
</calcChain>
</file>

<file path=xl/sharedStrings.xml><?xml version="1.0" encoding="utf-8"?>
<sst xmlns="http://schemas.openxmlformats.org/spreadsheetml/2006/main" count="56" uniqueCount="49">
  <si>
    <t>Предметные области</t>
  </si>
  <si>
    <t>Учебные предметы</t>
  </si>
  <si>
    <t xml:space="preserve">Количество часов </t>
  </si>
  <si>
    <t>Всего</t>
  </si>
  <si>
    <t>1.Язык и речевая практика</t>
  </si>
  <si>
    <t>2.Математика</t>
  </si>
  <si>
    <t>4.Искусство</t>
  </si>
  <si>
    <t>5.Физическая культура</t>
  </si>
  <si>
    <t>6.Технология</t>
  </si>
  <si>
    <t>ИТОГО:</t>
  </si>
  <si>
    <t>Часть, формируемая участниками образовательных отношений</t>
  </si>
  <si>
    <t>Внеурочная деятельность</t>
  </si>
  <si>
    <t>Итого к финансированию:</t>
  </si>
  <si>
    <t>итого год</t>
  </si>
  <si>
    <t>1.1.Речь и альтернативная коммуникация</t>
  </si>
  <si>
    <t>2.1.Математические представления</t>
  </si>
  <si>
    <t>3.Окружающий мир</t>
  </si>
  <si>
    <t>3.1.Окружающий природный мир</t>
  </si>
  <si>
    <t>3.2.Человек</t>
  </si>
  <si>
    <t>3.3.Домоводство</t>
  </si>
  <si>
    <t>3.4.Окружающий социальный мир</t>
  </si>
  <si>
    <t>4.1.Музыка и движение</t>
  </si>
  <si>
    <t>4.2.Изобразительная деятельность</t>
  </si>
  <si>
    <t>5.1.Адаптивная физкультура</t>
  </si>
  <si>
    <t>6.1.Профильный труд</t>
  </si>
  <si>
    <t>-</t>
  </si>
  <si>
    <t>7.Коррекционно-развивающие занятия</t>
  </si>
  <si>
    <t>Максимально допустимая  нагрузка (при 5-дневной неделе)</t>
  </si>
  <si>
    <t>1.Сенсорное развитие</t>
  </si>
  <si>
    <t>2.Предметно-практические действия</t>
  </si>
  <si>
    <t>3.Двигательное развитие</t>
  </si>
  <si>
    <t>4.Альтернативная коммуникация</t>
  </si>
  <si>
    <t>Коррекционные курсы</t>
  </si>
  <si>
    <t>Итого коррекционные курсы</t>
  </si>
  <si>
    <t>Я познаю себя</t>
  </si>
  <si>
    <t>Что такое хорошо и что такое плохо</t>
  </si>
  <si>
    <t>Волшебство красок</t>
  </si>
  <si>
    <t>Радуга</t>
  </si>
  <si>
    <t>Игротека</t>
  </si>
  <si>
    <t>Духовно-нравственное</t>
  </si>
  <si>
    <t>Общекультурное</t>
  </si>
  <si>
    <t>Спортивно-оздоровительное</t>
  </si>
  <si>
    <t>Общеинтеллектуальное</t>
  </si>
  <si>
    <t>4г</t>
  </si>
  <si>
    <t>4а</t>
  </si>
  <si>
    <t>3б</t>
  </si>
  <si>
    <t>3в</t>
  </si>
  <si>
    <t>2б</t>
  </si>
  <si>
    <t xml:space="preserve">Учебный план образования обучающихся с умственной отсталостью (интеллектуальными нарушениями), 2 вариант, 1-4 классы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</si>
</sst>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0" xfId="0" applyFont="1" applyBorder="1" applyAlignment="1">
      <alignment horizontal="right"/>
    </xf>
    <xf numFmtId="0" fontId="3" fillId="2" borderId="1" xfId="0" applyFont="1" applyFill="1" applyBorder="1"/>
    <xf numFmtId="0" fontId="3" fillId="0" borderId="9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/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L14" sqref="L14"/>
    </sheetView>
  </sheetViews>
  <sheetFormatPr defaultRowHeight="15"/>
  <cols>
    <col min="2" max="2" width="7.140625" customWidth="1"/>
    <col min="4" max="4" width="12.28515625" customWidth="1"/>
    <col min="5" max="7" width="5.42578125" customWidth="1"/>
    <col min="8" max="8" width="5" customWidth="1"/>
    <col min="9" max="9" width="6.5703125" customWidth="1"/>
    <col min="10" max="10" width="7.5703125" customWidth="1"/>
    <col min="11" max="11" width="8" customWidth="1"/>
  </cols>
  <sheetData>
    <row r="1" spans="1:11" ht="15" customHeigh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7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37" t="s">
        <v>0</v>
      </c>
      <c r="B3" s="37"/>
      <c r="C3" s="37" t="s">
        <v>1</v>
      </c>
      <c r="D3" s="37"/>
      <c r="E3" s="69" t="s">
        <v>2</v>
      </c>
      <c r="F3" s="69"/>
      <c r="G3" s="69"/>
      <c r="H3" s="69"/>
      <c r="I3" s="69"/>
      <c r="J3" s="75" t="s">
        <v>3</v>
      </c>
      <c r="K3" s="29" t="s">
        <v>13</v>
      </c>
    </row>
    <row r="4" spans="1:11">
      <c r="A4" s="37"/>
      <c r="B4" s="37"/>
      <c r="C4" s="37"/>
      <c r="D4" s="37"/>
      <c r="E4" s="26" t="s">
        <v>47</v>
      </c>
      <c r="F4" s="26" t="s">
        <v>45</v>
      </c>
      <c r="G4" s="26" t="s">
        <v>46</v>
      </c>
      <c r="H4" s="26" t="s">
        <v>44</v>
      </c>
      <c r="I4" s="26" t="s">
        <v>43</v>
      </c>
      <c r="J4" s="75"/>
      <c r="K4" s="29"/>
    </row>
    <row r="5" spans="1:11">
      <c r="A5" s="37" t="s">
        <v>4</v>
      </c>
      <c r="B5" s="37"/>
      <c r="C5" s="38" t="s">
        <v>14</v>
      </c>
      <c r="D5" s="38"/>
      <c r="E5" s="48">
        <v>3</v>
      </c>
      <c r="F5" s="48">
        <v>2</v>
      </c>
      <c r="G5" s="48">
        <v>2</v>
      </c>
      <c r="H5" s="48">
        <v>2</v>
      </c>
      <c r="I5" s="48">
        <v>2</v>
      </c>
      <c r="J5" s="33">
        <f>SUM(E5:I5)</f>
        <v>11</v>
      </c>
      <c r="K5" s="30">
        <f>(E5+F5+G5+H5+I5)*34</f>
        <v>374</v>
      </c>
    </row>
    <row r="6" spans="1:11">
      <c r="A6" s="37"/>
      <c r="B6" s="37"/>
      <c r="C6" s="38"/>
      <c r="D6" s="38"/>
      <c r="E6" s="48"/>
      <c r="F6" s="48"/>
      <c r="G6" s="48"/>
      <c r="H6" s="48"/>
      <c r="I6" s="48"/>
      <c r="J6" s="33"/>
      <c r="K6" s="32"/>
    </row>
    <row r="7" spans="1:11">
      <c r="A7" s="37"/>
      <c r="B7" s="37"/>
      <c r="C7" s="38"/>
      <c r="D7" s="38"/>
      <c r="E7" s="48"/>
      <c r="F7" s="48"/>
      <c r="G7" s="48"/>
      <c r="H7" s="48"/>
      <c r="I7" s="48"/>
      <c r="J7" s="33"/>
      <c r="K7" s="31"/>
    </row>
    <row r="8" spans="1:11" ht="30" customHeight="1">
      <c r="A8" s="45" t="s">
        <v>5</v>
      </c>
      <c r="B8" s="45"/>
      <c r="C8" s="38" t="s">
        <v>15</v>
      </c>
      <c r="D8" s="38"/>
      <c r="E8" s="16">
        <v>2</v>
      </c>
      <c r="F8" s="16">
        <v>2</v>
      </c>
      <c r="G8" s="16">
        <v>2</v>
      </c>
      <c r="H8" s="16">
        <v>2</v>
      </c>
      <c r="I8" s="16">
        <v>2</v>
      </c>
      <c r="J8" s="1">
        <f>SUM(E8:I8)</f>
        <v>10</v>
      </c>
      <c r="K8" s="25">
        <f>(E8+F8+G8+H8+I8)*34</f>
        <v>340</v>
      </c>
    </row>
    <row r="9" spans="1:11" ht="15" customHeight="1">
      <c r="A9" s="53" t="s">
        <v>16</v>
      </c>
      <c r="B9" s="54"/>
      <c r="C9" s="49" t="s">
        <v>17</v>
      </c>
      <c r="D9" s="50"/>
      <c r="E9" s="46">
        <v>2</v>
      </c>
      <c r="F9" s="46">
        <v>2</v>
      </c>
      <c r="G9" s="48">
        <v>2</v>
      </c>
      <c r="H9" s="48">
        <v>2</v>
      </c>
      <c r="I9" s="48">
        <v>2</v>
      </c>
      <c r="J9" s="33">
        <f>SUM(E9:I9)</f>
        <v>10</v>
      </c>
      <c r="K9" s="30">
        <f>(E9+F9+G9+H9+I9)*34</f>
        <v>340</v>
      </c>
    </row>
    <row r="10" spans="1:11">
      <c r="A10" s="55"/>
      <c r="B10" s="56"/>
      <c r="C10" s="51"/>
      <c r="D10" s="52"/>
      <c r="E10" s="47"/>
      <c r="F10" s="47"/>
      <c r="G10" s="48"/>
      <c r="H10" s="48"/>
      <c r="I10" s="48"/>
      <c r="J10" s="33"/>
      <c r="K10" s="31"/>
    </row>
    <row r="11" spans="1:11">
      <c r="A11" s="55"/>
      <c r="B11" s="56"/>
      <c r="C11" s="59" t="s">
        <v>18</v>
      </c>
      <c r="D11" s="60"/>
      <c r="E11" s="17">
        <v>3</v>
      </c>
      <c r="F11" s="17">
        <v>2</v>
      </c>
      <c r="G11" s="15">
        <v>2</v>
      </c>
      <c r="H11" s="15">
        <v>2</v>
      </c>
      <c r="I11" s="26">
        <v>2</v>
      </c>
      <c r="J11" s="7">
        <f>SUM(E11:I11)</f>
        <v>11</v>
      </c>
      <c r="K11" s="20">
        <f>(E11+F11+G11+H11+I11)*34</f>
        <v>374</v>
      </c>
    </row>
    <row r="12" spans="1:11">
      <c r="A12" s="55"/>
      <c r="B12" s="56"/>
      <c r="C12" s="59" t="s">
        <v>19</v>
      </c>
      <c r="D12" s="60"/>
      <c r="E12" s="17" t="s">
        <v>25</v>
      </c>
      <c r="F12" s="17">
        <v>3</v>
      </c>
      <c r="G12" s="15">
        <v>3</v>
      </c>
      <c r="H12" s="15">
        <v>3</v>
      </c>
      <c r="I12" s="26">
        <v>3</v>
      </c>
      <c r="J12" s="7">
        <f>SUM(G12:I12)</f>
        <v>9</v>
      </c>
      <c r="K12" s="20">
        <f>(G12+H12+I12)*34</f>
        <v>306</v>
      </c>
    </row>
    <row r="13" spans="1:11" ht="29.25" customHeight="1">
      <c r="A13" s="57"/>
      <c r="B13" s="58"/>
      <c r="C13" s="59" t="s">
        <v>20</v>
      </c>
      <c r="D13" s="60"/>
      <c r="E13" s="17">
        <v>1</v>
      </c>
      <c r="F13" s="17">
        <v>2</v>
      </c>
      <c r="G13" s="15">
        <v>2</v>
      </c>
      <c r="H13" s="15">
        <v>2</v>
      </c>
      <c r="I13" s="26">
        <v>2</v>
      </c>
      <c r="J13" s="7">
        <f>SUM(E13:I13)</f>
        <v>9</v>
      </c>
      <c r="K13" s="9">
        <f>(E13+F13+G13+H13+I13)*34</f>
        <v>306</v>
      </c>
    </row>
    <row r="14" spans="1:11">
      <c r="A14" s="76" t="s">
        <v>6</v>
      </c>
      <c r="B14" s="77"/>
      <c r="C14" s="45" t="s">
        <v>21</v>
      </c>
      <c r="D14" s="45"/>
      <c r="E14" s="16">
        <v>2</v>
      </c>
      <c r="F14" s="15">
        <v>2</v>
      </c>
      <c r="G14" s="15">
        <v>2</v>
      </c>
      <c r="H14" s="15">
        <v>2</v>
      </c>
      <c r="I14" s="26">
        <v>2</v>
      </c>
      <c r="J14" s="7">
        <f>SUM(E14:I14)</f>
        <v>10</v>
      </c>
      <c r="K14" s="25">
        <f>(E14+F14+G14+H14+I14)*34</f>
        <v>340</v>
      </c>
    </row>
    <row r="15" spans="1:11">
      <c r="A15" s="78"/>
      <c r="B15" s="79"/>
      <c r="C15" s="38" t="s">
        <v>22</v>
      </c>
      <c r="D15" s="38"/>
      <c r="E15" s="46">
        <v>3</v>
      </c>
      <c r="F15" s="46">
        <v>3</v>
      </c>
      <c r="G15" s="48">
        <v>3</v>
      </c>
      <c r="H15" s="48">
        <v>3</v>
      </c>
      <c r="I15" s="48">
        <v>3</v>
      </c>
      <c r="J15" s="33">
        <f>SUM(E15:I15)</f>
        <v>15</v>
      </c>
      <c r="K15" s="30">
        <f>(E15+F15+G15+H15+I15)*34</f>
        <v>510</v>
      </c>
    </row>
    <row r="16" spans="1:11">
      <c r="A16" s="80"/>
      <c r="B16" s="81"/>
      <c r="C16" s="38"/>
      <c r="D16" s="38"/>
      <c r="E16" s="47"/>
      <c r="F16" s="47"/>
      <c r="G16" s="48"/>
      <c r="H16" s="48"/>
      <c r="I16" s="48"/>
      <c r="J16" s="33"/>
      <c r="K16" s="31"/>
    </row>
    <row r="17" spans="1:11">
      <c r="A17" s="49" t="s">
        <v>7</v>
      </c>
      <c r="B17" s="50"/>
      <c r="C17" s="49" t="s">
        <v>23</v>
      </c>
      <c r="D17" s="50"/>
      <c r="E17" s="46">
        <v>2</v>
      </c>
      <c r="F17" s="46">
        <v>2</v>
      </c>
      <c r="G17" s="48">
        <v>2</v>
      </c>
      <c r="H17" s="48">
        <v>2</v>
      </c>
      <c r="I17" s="48">
        <v>2</v>
      </c>
      <c r="J17" s="67">
        <f>SUM(E17:I17)</f>
        <v>10</v>
      </c>
      <c r="K17" s="30">
        <f>(E17+F17+G17+H17+I17)*34</f>
        <v>340</v>
      </c>
    </row>
    <row r="18" spans="1:11">
      <c r="A18" s="51"/>
      <c r="B18" s="52"/>
      <c r="C18" s="51"/>
      <c r="D18" s="52"/>
      <c r="E18" s="47"/>
      <c r="F18" s="47"/>
      <c r="G18" s="48"/>
      <c r="H18" s="48"/>
      <c r="I18" s="48"/>
      <c r="J18" s="68"/>
      <c r="K18" s="31"/>
    </row>
    <row r="19" spans="1:11">
      <c r="A19" s="45" t="s">
        <v>8</v>
      </c>
      <c r="B19" s="45"/>
      <c r="C19" s="45" t="s">
        <v>24</v>
      </c>
      <c r="D19" s="45"/>
      <c r="E19" s="15" t="s">
        <v>25</v>
      </c>
      <c r="F19" s="15" t="s">
        <v>25</v>
      </c>
      <c r="G19" s="15" t="s">
        <v>25</v>
      </c>
      <c r="H19" s="15" t="s">
        <v>25</v>
      </c>
      <c r="I19" s="26" t="s">
        <v>25</v>
      </c>
      <c r="J19" s="13" t="s">
        <v>25</v>
      </c>
      <c r="K19" s="12"/>
    </row>
    <row r="20" spans="1:11">
      <c r="A20" s="45" t="s">
        <v>26</v>
      </c>
      <c r="B20" s="45"/>
      <c r="C20" s="45"/>
      <c r="D20" s="45"/>
      <c r="E20" s="15">
        <v>2</v>
      </c>
      <c r="F20" s="15">
        <v>2</v>
      </c>
      <c r="G20" s="15">
        <v>2</v>
      </c>
      <c r="H20" s="15">
        <v>2</v>
      </c>
      <c r="I20" s="26">
        <v>2</v>
      </c>
      <c r="J20" s="13">
        <f>SUM(E20:I20)</f>
        <v>10</v>
      </c>
      <c r="K20" s="25">
        <f>(E20+F20+G20+H20+I20)*34</f>
        <v>340</v>
      </c>
    </row>
    <row r="21" spans="1:11">
      <c r="A21" s="70" t="s">
        <v>9</v>
      </c>
      <c r="B21" s="70"/>
      <c r="C21" s="70"/>
      <c r="D21" s="70"/>
      <c r="E21" s="18">
        <f t="shared" ref="E21:I21" si="0">SUM(E5:E20)</f>
        <v>20</v>
      </c>
      <c r="F21" s="18">
        <v>22</v>
      </c>
      <c r="G21" s="18">
        <f t="shared" si="0"/>
        <v>22</v>
      </c>
      <c r="H21" s="18">
        <f t="shared" si="0"/>
        <v>22</v>
      </c>
      <c r="I21" s="18">
        <f t="shared" si="0"/>
        <v>22</v>
      </c>
      <c r="J21" s="2"/>
      <c r="K21" s="22"/>
    </row>
    <row r="22" spans="1:11">
      <c r="A22" s="70" t="s">
        <v>27</v>
      </c>
      <c r="B22" s="70"/>
      <c r="C22" s="70"/>
      <c r="D22" s="70"/>
      <c r="E22" s="18">
        <v>20</v>
      </c>
      <c r="F22" s="18">
        <v>22</v>
      </c>
      <c r="G22" s="18">
        <v>22</v>
      </c>
      <c r="H22" s="18">
        <v>22</v>
      </c>
      <c r="I22" s="18">
        <v>22</v>
      </c>
      <c r="J22" s="2"/>
      <c r="K22" s="11"/>
    </row>
    <row r="23" spans="1:11">
      <c r="A23" s="39" t="s">
        <v>10</v>
      </c>
      <c r="B23" s="40"/>
      <c r="C23" s="40"/>
      <c r="D23" s="40"/>
      <c r="E23" s="40"/>
      <c r="F23" s="40"/>
      <c r="G23" s="40"/>
      <c r="H23" s="40"/>
      <c r="I23" s="40"/>
      <c r="J23" s="40"/>
      <c r="K23" s="41"/>
    </row>
    <row r="24" spans="1:1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>
      <c r="A25" s="72" t="s">
        <v>32</v>
      </c>
      <c r="B25" s="73"/>
      <c r="C25" s="73"/>
      <c r="D25" s="74"/>
      <c r="E25" s="5"/>
      <c r="F25" s="14"/>
      <c r="G25" s="14"/>
      <c r="H25" s="5"/>
      <c r="I25" s="6"/>
      <c r="J25" s="5"/>
      <c r="K25" s="8"/>
    </row>
    <row r="26" spans="1:11">
      <c r="A26" s="38" t="s">
        <v>28</v>
      </c>
      <c r="B26" s="38"/>
      <c r="C26" s="38"/>
      <c r="D26" s="38"/>
      <c r="E26" s="15">
        <v>3</v>
      </c>
      <c r="F26" s="15">
        <v>3</v>
      </c>
      <c r="G26" s="15">
        <v>3</v>
      </c>
      <c r="H26" s="15">
        <v>3</v>
      </c>
      <c r="I26" s="26">
        <v>3</v>
      </c>
      <c r="J26" s="26">
        <f>SUM(E26:I26)</f>
        <v>15</v>
      </c>
      <c r="K26" s="20">
        <f>(E26+F26+G26+H26+I26)*34</f>
        <v>510</v>
      </c>
    </row>
    <row r="27" spans="1:11">
      <c r="A27" s="38" t="s">
        <v>29</v>
      </c>
      <c r="B27" s="38"/>
      <c r="C27" s="38"/>
      <c r="D27" s="38"/>
      <c r="E27" s="15">
        <v>3</v>
      </c>
      <c r="F27" s="15">
        <v>3</v>
      </c>
      <c r="G27" s="15">
        <v>3</v>
      </c>
      <c r="H27" s="15">
        <v>3</v>
      </c>
      <c r="I27" s="26">
        <v>3</v>
      </c>
      <c r="J27" s="26">
        <f>SUM(E27:I27)</f>
        <v>15</v>
      </c>
      <c r="K27" s="25">
        <f>(E27+F27+G27+H27+I27)*34</f>
        <v>510</v>
      </c>
    </row>
    <row r="28" spans="1:11">
      <c r="A28" s="38" t="s">
        <v>30</v>
      </c>
      <c r="B28" s="38"/>
      <c r="C28" s="38"/>
      <c r="D28" s="38"/>
      <c r="E28" s="15">
        <v>2</v>
      </c>
      <c r="F28" s="15">
        <v>2</v>
      </c>
      <c r="G28" s="15">
        <v>2</v>
      </c>
      <c r="H28" s="15">
        <v>2</v>
      </c>
      <c r="I28" s="26">
        <v>2</v>
      </c>
      <c r="J28" s="26">
        <f>SUM(E28:I28)</f>
        <v>10</v>
      </c>
      <c r="K28" s="20">
        <f>(E28+F28+G28+H28+I28)*34</f>
        <v>340</v>
      </c>
    </row>
    <row r="29" spans="1:11">
      <c r="A29" s="59" t="s">
        <v>31</v>
      </c>
      <c r="B29" s="71"/>
      <c r="C29" s="71"/>
      <c r="D29" s="60"/>
      <c r="E29" s="19">
        <v>2</v>
      </c>
      <c r="F29" s="19">
        <v>2</v>
      </c>
      <c r="G29" s="15">
        <v>2</v>
      </c>
      <c r="H29" s="19">
        <v>2</v>
      </c>
      <c r="I29" s="26">
        <v>2</v>
      </c>
      <c r="J29" s="26">
        <f>SUM(E29:I29)</f>
        <v>10</v>
      </c>
      <c r="K29" s="25">
        <f>(E29+F29+G29+H29+I29)*34</f>
        <v>340</v>
      </c>
    </row>
    <row r="30" spans="1:11">
      <c r="A30" s="61" t="s">
        <v>33</v>
      </c>
      <c r="B30" s="62"/>
      <c r="C30" s="62"/>
      <c r="D30" s="63"/>
      <c r="E30" s="35">
        <v>10</v>
      </c>
      <c r="F30" s="35">
        <v>10</v>
      </c>
      <c r="G30" s="34">
        <v>10</v>
      </c>
      <c r="H30" s="35">
        <v>10</v>
      </c>
      <c r="I30" s="34">
        <v>10</v>
      </c>
      <c r="J30" s="34">
        <f>SUM(E30:I30)</f>
        <v>50</v>
      </c>
      <c r="K30" s="28">
        <f>J30*34</f>
        <v>1700</v>
      </c>
    </row>
    <row r="31" spans="1:11">
      <c r="A31" s="64"/>
      <c r="B31" s="65"/>
      <c r="C31" s="65"/>
      <c r="D31" s="66"/>
      <c r="E31" s="36"/>
      <c r="F31" s="36"/>
      <c r="G31" s="34"/>
      <c r="H31" s="36"/>
      <c r="I31" s="34"/>
      <c r="J31" s="34"/>
      <c r="K31" s="28"/>
    </row>
    <row r="32" spans="1:11">
      <c r="A32" s="92" t="s">
        <v>11</v>
      </c>
      <c r="B32" s="93"/>
      <c r="C32" s="93"/>
      <c r="D32" s="94"/>
      <c r="E32" s="18">
        <v>5</v>
      </c>
      <c r="F32" s="18">
        <v>5</v>
      </c>
      <c r="G32" s="18">
        <v>5</v>
      </c>
      <c r="H32" s="18">
        <v>5</v>
      </c>
      <c r="I32" s="18">
        <v>5</v>
      </c>
      <c r="J32" s="18">
        <f t="shared" ref="J32:J39" si="1">SUM(E32:I32)</f>
        <v>25</v>
      </c>
      <c r="K32" s="10">
        <f t="shared" ref="K32:K39" si="2">J32*34</f>
        <v>850</v>
      </c>
    </row>
    <row r="33" spans="1:11" ht="29.25" customHeight="1">
      <c r="A33" s="86" t="s">
        <v>42</v>
      </c>
      <c r="B33" s="87"/>
      <c r="C33" s="91" t="s">
        <v>34</v>
      </c>
      <c r="D33" s="91"/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4">
        <f t="shared" si="1"/>
        <v>5</v>
      </c>
      <c r="K33" s="21">
        <f t="shared" si="2"/>
        <v>170</v>
      </c>
    </row>
    <row r="34" spans="1:11" ht="30" customHeight="1">
      <c r="A34" s="86" t="s">
        <v>39</v>
      </c>
      <c r="B34" s="87"/>
      <c r="C34" s="86" t="s">
        <v>35</v>
      </c>
      <c r="D34" s="87"/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4">
        <f t="shared" si="1"/>
        <v>5</v>
      </c>
      <c r="K34" s="21">
        <f t="shared" si="2"/>
        <v>170</v>
      </c>
    </row>
    <row r="35" spans="1:11">
      <c r="A35" s="90" t="s">
        <v>40</v>
      </c>
      <c r="B35" s="90"/>
      <c r="C35" s="88" t="s">
        <v>36</v>
      </c>
      <c r="D35" s="89"/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24">
        <f t="shared" si="1"/>
        <v>5</v>
      </c>
      <c r="K35" s="25">
        <f t="shared" si="2"/>
        <v>170</v>
      </c>
    </row>
    <row r="36" spans="1:11">
      <c r="A36" s="90"/>
      <c r="B36" s="90"/>
      <c r="C36" s="88" t="s">
        <v>37</v>
      </c>
      <c r="D36" s="89"/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4">
        <f t="shared" si="1"/>
        <v>5</v>
      </c>
      <c r="K36" s="25">
        <f t="shared" si="2"/>
        <v>170</v>
      </c>
    </row>
    <row r="37" spans="1:11" ht="27" customHeight="1">
      <c r="A37" s="86" t="s">
        <v>41</v>
      </c>
      <c r="B37" s="87"/>
      <c r="C37" s="91" t="s">
        <v>38</v>
      </c>
      <c r="D37" s="91"/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4">
        <f t="shared" si="1"/>
        <v>5</v>
      </c>
      <c r="K37" s="25">
        <f t="shared" si="2"/>
        <v>170</v>
      </c>
    </row>
    <row r="38" spans="1:11">
      <c r="A38" s="83" t="s">
        <v>12</v>
      </c>
      <c r="B38" s="84"/>
      <c r="C38" s="84"/>
      <c r="D38" s="85"/>
      <c r="E38" s="3">
        <f>E21+E30+E32</f>
        <v>35</v>
      </c>
      <c r="F38" s="3">
        <f>F21+F30+F32</f>
        <v>37</v>
      </c>
      <c r="G38" s="3">
        <f>G21+G30+G32</f>
        <v>37</v>
      </c>
      <c r="H38" s="3">
        <f>H21+H30+H32</f>
        <v>37</v>
      </c>
      <c r="I38" s="3">
        <f>I21+I30+I32</f>
        <v>37</v>
      </c>
      <c r="J38" s="4">
        <f t="shared" si="1"/>
        <v>183</v>
      </c>
      <c r="K38" s="4">
        <f t="shared" si="2"/>
        <v>6222</v>
      </c>
    </row>
    <row r="39" spans="1:11">
      <c r="A39" s="82" t="s">
        <v>9</v>
      </c>
      <c r="B39" s="82"/>
      <c r="C39" s="82"/>
      <c r="D39" s="82"/>
      <c r="E39" s="3">
        <v>35</v>
      </c>
      <c r="F39" s="3">
        <v>37</v>
      </c>
      <c r="G39" s="3">
        <v>37</v>
      </c>
      <c r="H39" s="3">
        <v>37</v>
      </c>
      <c r="I39" s="3">
        <v>37</v>
      </c>
      <c r="J39" s="4">
        <f t="shared" si="1"/>
        <v>183</v>
      </c>
      <c r="K39" s="4">
        <f t="shared" si="2"/>
        <v>6222</v>
      </c>
    </row>
  </sheetData>
  <mergeCells count="79">
    <mergeCell ref="A32:D32"/>
    <mergeCell ref="A33:B33"/>
    <mergeCell ref="C33:D33"/>
    <mergeCell ref="A39:D39"/>
    <mergeCell ref="A38:D38"/>
    <mergeCell ref="A34:B34"/>
    <mergeCell ref="C34:D34"/>
    <mergeCell ref="C35:D35"/>
    <mergeCell ref="C36:D36"/>
    <mergeCell ref="A35:B36"/>
    <mergeCell ref="A37:B37"/>
    <mergeCell ref="C37:D37"/>
    <mergeCell ref="A3:B4"/>
    <mergeCell ref="C19:D19"/>
    <mergeCell ref="A21:D21"/>
    <mergeCell ref="C14:D14"/>
    <mergeCell ref="C15:D16"/>
    <mergeCell ref="A14:B16"/>
    <mergeCell ref="C17:D18"/>
    <mergeCell ref="J3:J4"/>
    <mergeCell ref="E9:E10"/>
    <mergeCell ref="I9:I10"/>
    <mergeCell ref="J9:J10"/>
    <mergeCell ref="E5:E7"/>
    <mergeCell ref="H5:H7"/>
    <mergeCell ref="I5:I7"/>
    <mergeCell ref="H9:H10"/>
    <mergeCell ref="J5:J7"/>
    <mergeCell ref="F5:F7"/>
    <mergeCell ref="G5:G7"/>
    <mergeCell ref="F9:F10"/>
    <mergeCell ref="C3:D4"/>
    <mergeCell ref="E3:I3"/>
    <mergeCell ref="C5:D7"/>
    <mergeCell ref="H15:H16"/>
    <mergeCell ref="I17:I18"/>
    <mergeCell ref="I15:I16"/>
    <mergeCell ref="E30:E31"/>
    <mergeCell ref="F30:F31"/>
    <mergeCell ref="G15:G16"/>
    <mergeCell ref="G17:G18"/>
    <mergeCell ref="H17:H18"/>
    <mergeCell ref="E15:E16"/>
    <mergeCell ref="E17:E18"/>
    <mergeCell ref="A27:D27"/>
    <mergeCell ref="A28:D28"/>
    <mergeCell ref="A30:D31"/>
    <mergeCell ref="A19:B19"/>
    <mergeCell ref="J17:J18"/>
    <mergeCell ref="A22:D22"/>
    <mergeCell ref="A29:D29"/>
    <mergeCell ref="A25:D25"/>
    <mergeCell ref="A26:D26"/>
    <mergeCell ref="F15:F16"/>
    <mergeCell ref="F17:F18"/>
    <mergeCell ref="A20:D20"/>
    <mergeCell ref="G9:G10"/>
    <mergeCell ref="A17:B18"/>
    <mergeCell ref="A9:B13"/>
    <mergeCell ref="C11:D11"/>
    <mergeCell ref="C12:D12"/>
    <mergeCell ref="C13:D13"/>
    <mergeCell ref="C9:D10"/>
    <mergeCell ref="A1:K2"/>
    <mergeCell ref="K30:K31"/>
    <mergeCell ref="K3:K4"/>
    <mergeCell ref="K9:K10"/>
    <mergeCell ref="K15:K16"/>
    <mergeCell ref="K17:K18"/>
    <mergeCell ref="K5:K7"/>
    <mergeCell ref="J15:J16"/>
    <mergeCell ref="I30:I31"/>
    <mergeCell ref="J30:J31"/>
    <mergeCell ref="H30:H31"/>
    <mergeCell ref="A5:B7"/>
    <mergeCell ref="C8:D8"/>
    <mergeCell ref="A23:K24"/>
    <mergeCell ref="A8:B8"/>
    <mergeCell ref="G30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2019-09-24T01:45:48Z</dcterms:modified>
</cp:coreProperties>
</file>